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web\site-devprom-ru\public\documents\"/>
    </mc:Choice>
  </mc:AlternateContent>
  <xr:revisionPtr revIDLastSave="0" documentId="13_ncr:1_{D1AF3358-D9B8-4286-8F32-5AA3FB23E81C}" xr6:coauthVersionLast="47" xr6:coauthVersionMax="47" xr10:uidLastSave="{00000000-0000-0000-0000-000000000000}"/>
  <bookViews>
    <workbookView xWindow="-120" yWindow="-120" windowWidth="29040" windowHeight="15720" xr2:uid="{D106D1C9-1587-4611-886F-358ED7AED9E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12" i="1" s="1"/>
  <c r="F4" i="1"/>
  <c r="F12" i="1" l="1"/>
  <c r="F14" i="1" l="1"/>
</calcChain>
</file>

<file path=xl/sharedStrings.xml><?xml version="1.0" encoding="utf-8"?>
<sst xmlns="http://schemas.openxmlformats.org/spreadsheetml/2006/main" count="32" uniqueCount="26">
  <si>
    <t>Пользователей</t>
  </si>
  <si>
    <t>Итого</t>
  </si>
  <si>
    <t>1 год гарантийной тех. поддержки</t>
  </si>
  <si>
    <t>Техническая поддержка сроком на 1 год, начиная со 2-го года использования ПО</t>
  </si>
  <si>
    <t>Цена/мес.</t>
  </si>
  <si>
    <t>Описание функциональности</t>
  </si>
  <si>
    <t>Временные лицензии</t>
  </si>
  <si>
    <t>Бессрочные/постоянные лицензии</t>
  </si>
  <si>
    <t>Организация совместной работы предоставляется бесплатно и без ограничений: база знаний, доски пожеланий и задач, управление по Scrum и Kanban, учет затраченного времени и отчеты. Полноценная замена Jira+Confluence, Redmine, YouTrack, Mantis, Bugzilla. Перейдите по ссылке, чтобы узнать подробнее...</t>
  </si>
  <si>
    <t>Ссылка на описание</t>
  </si>
  <si>
    <t>Ссылка</t>
  </si>
  <si>
    <t>Функциональность для управления комплексными проектами (из нескольких команд), большим количеством проектов, унификации и тиражирования типовых настроек проектов (процессов). Перейдите по ссылке, чтобы узнать подробнее…</t>
  </si>
  <si>
    <t>Цена, руб.</t>
  </si>
  <si>
    <t>Название лицензии</t>
  </si>
  <si>
    <t>∞</t>
  </si>
  <si>
    <t>Итого, руб.</t>
  </si>
  <si>
    <t>Базовая функциональность Devprom СУТр: трекер задач + база знаний</t>
  </si>
  <si>
    <t>Возможны специальные условия для пакетов лицензий от 50 пользователей, а также безлимитные лицензии, то есть без ограничения по количеству лицензируемых пользователей. Напишите нам на info@devprom.ru для уточнения деталей</t>
  </si>
  <si>
    <t>Итого/год</t>
  </si>
  <si>
    <t>Лицензия редактора на программный комплекс "Система управления требованиями к ПО и ПАК"</t>
  </si>
  <si>
    <t>Профессиональная система управления тестированием, глубоко интегрированная с СУТр. Позволяет создавать тестовую документацию, заполнять ручные и автоматизированные тестовые отчеты. Перейдите по ссылке, чтобы узнать подробнее...</t>
  </si>
  <si>
    <t>Функциональность интеграции с системами контроля версий (СКВ), ревью кода и т.п. Перейдите по ссылке, чтобы узнать подробнее...</t>
  </si>
  <si>
    <t>Организации параллельных и последовательных процессов согласования проектной документации, с формированием отчетности о прогрессе согласования и автоматизации (маршруты, права и т.п.). Перейдите по ссылке, чтобы узнать подробнее…</t>
  </si>
  <si>
    <t>Разграничение доступ к данным разных проектов на основе ролей и детальных настроек прав доступа. Перейдите по ссылке, чтобы узнать подробнее…</t>
  </si>
  <si>
    <t>Разработка требований, моделирование, прослеживаемость, версионирование, идентификация. Для работы с СУТР необходима лицензия редактора, все остальные пользователи могут смотреть материалы, оставлять комментарии, участвовать в процессе согласования, но не могут редактировать требования. Перейдите по ссылке, чтобы узнать подробнее...</t>
  </si>
  <si>
    <t>Управление рисками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</si>
</sst>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sz val="11"/>
      <color theme="0" tint="-0.34998626667073579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5" xfId="0" applyBorder="1"/>
    <xf numFmtId="164" fontId="0" fillId="0" borderId="5" xfId="0" applyNumberFormat="1" applyBorder="1"/>
    <xf numFmtId="0" fontId="0" fillId="0" borderId="7" xfId="0" applyBorder="1" applyAlignment="1">
      <alignment wrapText="1"/>
    </xf>
    <xf numFmtId="0" fontId="0" fillId="0" borderId="10" xfId="0" applyBorder="1"/>
    <xf numFmtId="164" fontId="0" fillId="0" borderId="10" xfId="0" applyNumberFormat="1" applyBorder="1"/>
    <xf numFmtId="0" fontId="1" fillId="3" borderId="7" xfId="0" applyFont="1" applyFill="1" applyBorder="1" applyAlignment="1">
      <alignment horizontal="right" wrapText="1"/>
    </xf>
    <xf numFmtId="0" fontId="0" fillId="0" borderId="16" xfId="0" applyBorder="1"/>
    <xf numFmtId="164" fontId="0" fillId="0" borderId="19" xfId="0" applyNumberFormat="1" applyBorder="1"/>
    <xf numFmtId="164" fontId="0" fillId="3" borderId="19" xfId="0" applyNumberFormat="1" applyFill="1" applyBorder="1"/>
    <xf numFmtId="164" fontId="0" fillId="0" borderId="20" xfId="0" applyNumberFormat="1" applyBorder="1"/>
    <xf numFmtId="0" fontId="1" fillId="3" borderId="5" xfId="0" applyFont="1" applyFill="1" applyBorder="1"/>
    <xf numFmtId="164" fontId="1" fillId="3" borderId="5" xfId="0" applyNumberFormat="1" applyFont="1" applyFill="1" applyBorder="1"/>
    <xf numFmtId="164" fontId="1" fillId="3" borderId="19" xfId="0" applyNumberFormat="1" applyFont="1" applyFill="1" applyBorder="1"/>
    <xf numFmtId="164" fontId="0" fillId="6" borderId="5" xfId="0" applyNumberFormat="1" applyFill="1" applyBorder="1"/>
    <xf numFmtId="164" fontId="4" fillId="0" borderId="5" xfId="0" applyNumberFormat="1" applyFont="1" applyBorder="1"/>
    <xf numFmtId="0" fontId="1" fillId="2" borderId="18" xfId="0" applyFont="1" applyFill="1" applyBorder="1"/>
    <xf numFmtId="0" fontId="1" fillId="2" borderId="5" xfId="0" applyFont="1" applyFill="1" applyBorder="1"/>
    <xf numFmtId="0" fontId="0" fillId="0" borderId="7" xfId="0" applyBorder="1" applyAlignment="1">
      <alignment horizontal="left" wrapText="1" indent="1"/>
    </xf>
    <xf numFmtId="0" fontId="0" fillId="0" borderId="9" xfId="0" applyBorder="1" applyAlignment="1">
      <alignment horizontal="left" wrapText="1" indent="1"/>
    </xf>
    <xf numFmtId="164" fontId="0" fillId="0" borderId="0" xfId="0" applyNumberFormat="1"/>
    <xf numFmtId="0" fontId="0" fillId="0" borderId="0" xfId="0" applyAlignment="1">
      <alignment horizontal="left" wrapText="1" indent="1"/>
    </xf>
    <xf numFmtId="0" fontId="1" fillId="2" borderId="5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2" fillId="0" borderId="24" xfId="1" applyBorder="1"/>
    <xf numFmtId="0" fontId="3" fillId="0" borderId="14" xfId="0" applyFont="1" applyBorder="1" applyAlignment="1">
      <alignment horizontal="right" vertical="center"/>
    </xf>
    <xf numFmtId="164" fontId="4" fillId="0" borderId="14" xfId="0" applyNumberFormat="1" applyFont="1" applyBorder="1" applyAlignment="1">
      <alignment vertical="center"/>
    </xf>
    <xf numFmtId="164" fontId="0" fillId="6" borderId="14" xfId="0" applyNumberFormat="1" applyFill="1" applyBorder="1" applyAlignment="1">
      <alignment vertical="center"/>
    </xf>
    <xf numFmtId="164" fontId="0" fillId="3" borderId="15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30" xfId="1" applyBorder="1" applyAlignment="1">
      <alignment vertical="center"/>
    </xf>
    <xf numFmtId="0" fontId="2" fillId="0" borderId="3" xfId="1" applyBorder="1"/>
    <xf numFmtId="0" fontId="2" fillId="0" borderId="31" xfId="1" applyBorder="1"/>
    <xf numFmtId="0" fontId="0" fillId="0" borderId="27" xfId="0" applyBorder="1" applyAlignment="1">
      <alignment horizontal="left" vertical="top" wrapText="1" indent="1"/>
    </xf>
    <xf numFmtId="0" fontId="0" fillId="0" borderId="28" xfId="0" applyBorder="1" applyAlignment="1">
      <alignment horizontal="left" vertical="top" wrapText="1" indent="1"/>
    </xf>
    <xf numFmtId="0" fontId="0" fillId="0" borderId="14" xfId="0" applyBorder="1" applyAlignment="1">
      <alignment horizontal="left" vertical="top" wrapText="1" indent="1"/>
    </xf>
    <xf numFmtId="0" fontId="0" fillId="0" borderId="13" xfId="0" applyBorder="1" applyAlignment="1">
      <alignment horizontal="left" vertical="center" wrapText="1" indent="1"/>
    </xf>
    <xf numFmtId="0" fontId="0" fillId="0" borderId="26" xfId="0" applyBorder="1" applyAlignment="1">
      <alignment horizontal="left" vertical="top" wrapText="1" indent="1"/>
    </xf>
    <xf numFmtId="0" fontId="0" fillId="0" borderId="29" xfId="0" applyBorder="1" applyAlignment="1">
      <alignment horizontal="left" vertical="top" wrapText="1" indent="1"/>
    </xf>
    <xf numFmtId="0" fontId="0" fillId="0" borderId="13" xfId="0" applyBorder="1" applyAlignment="1">
      <alignment horizontal="left" vertical="top" wrapText="1" indent="1"/>
    </xf>
    <xf numFmtId="164" fontId="0" fillId="3" borderId="21" xfId="0" applyNumberFormat="1" applyFill="1" applyBorder="1" applyAlignment="1">
      <alignment horizontal="right" vertical="top"/>
    </xf>
    <xf numFmtId="164" fontId="0" fillId="3" borderId="11" xfId="0" applyNumberFormat="1" applyFill="1" applyBorder="1" applyAlignment="1">
      <alignment horizontal="right" vertical="top"/>
    </xf>
    <xf numFmtId="164" fontId="0" fillId="3" borderId="15" xfId="0" applyNumberFormat="1" applyFill="1" applyBorder="1" applyAlignment="1">
      <alignment horizontal="right" vertical="top"/>
    </xf>
    <xf numFmtId="164" fontId="4" fillId="0" borderId="27" xfId="0" applyNumberFormat="1" applyFont="1" applyBorder="1" applyAlignment="1">
      <alignment horizontal="right" vertical="top"/>
    </xf>
    <xf numFmtId="164" fontId="4" fillId="0" borderId="28" xfId="0" applyNumberFormat="1" applyFont="1" applyBorder="1" applyAlignment="1">
      <alignment horizontal="right" vertical="top"/>
    </xf>
    <xf numFmtId="164" fontId="4" fillId="0" borderId="14" xfId="0" applyNumberFormat="1" applyFont="1" applyBorder="1" applyAlignment="1">
      <alignment horizontal="right" vertical="top"/>
    </xf>
    <xf numFmtId="164" fontId="0" fillId="6" borderId="27" xfId="0" applyNumberFormat="1" applyFill="1" applyBorder="1" applyAlignment="1">
      <alignment horizontal="right" vertical="top"/>
    </xf>
    <xf numFmtId="164" fontId="0" fillId="6" borderId="28" xfId="0" applyNumberFormat="1" applyFill="1" applyBorder="1" applyAlignment="1">
      <alignment horizontal="right" vertical="top"/>
    </xf>
    <xf numFmtId="164" fontId="0" fillId="6" borderId="14" xfId="0" applyNumberFormat="1" applyFill="1" applyBorder="1" applyAlignment="1">
      <alignment horizontal="right" vertical="top"/>
    </xf>
    <xf numFmtId="0" fontId="0" fillId="0" borderId="27" xfId="0" applyBorder="1" applyAlignment="1">
      <alignment horizontal="right" vertical="top"/>
    </xf>
    <xf numFmtId="0" fontId="0" fillId="0" borderId="28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1" fillId="2" borderId="1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left" wrapText="1"/>
    </xf>
    <xf numFmtId="0" fontId="1" fillId="2" borderId="22" xfId="0" applyFont="1" applyFill="1" applyBorder="1" applyAlignment="1">
      <alignment horizontal="left" wrapText="1"/>
    </xf>
    <xf numFmtId="0" fontId="1" fillId="2" borderId="17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0" fontId="0" fillId="7" borderId="11" xfId="0" applyFill="1" applyBorder="1" applyAlignment="1">
      <alignment horizontal="left" vertical="center" wrapText="1" indent="1"/>
    </xf>
    <xf numFmtId="0" fontId="0" fillId="7" borderId="3" xfId="0" applyFill="1" applyBorder="1" applyAlignment="1">
      <alignment horizontal="left" vertical="center" wrapText="1" indent="1"/>
    </xf>
    <xf numFmtId="0" fontId="0" fillId="7" borderId="25" xfId="0" applyFill="1" applyBorder="1" applyAlignment="1">
      <alignment horizontal="left" vertical="center" wrapText="1" indent="1"/>
    </xf>
    <xf numFmtId="0" fontId="0" fillId="7" borderId="4" xfId="0" applyFill="1" applyBorder="1" applyAlignment="1">
      <alignment horizontal="left" vertical="center" wrapText="1" indent="1"/>
    </xf>
    <xf numFmtId="0" fontId="1" fillId="2" borderId="23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164" fontId="0" fillId="0" borderId="0" xfId="0" applyNumberFormat="1" applyAlignment="1">
      <alignment horizontal="righ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docs.myalm.ru/4737.html" TargetMode="External"/><Relationship Id="rId7" Type="http://schemas.openxmlformats.org/officeDocument/2006/relationships/hyperlink" Target="https://docs.myalm.ru/4701.html" TargetMode="External"/><Relationship Id="rId2" Type="http://schemas.openxmlformats.org/officeDocument/2006/relationships/hyperlink" Target="http://docs.myalm.ru/4667.html" TargetMode="External"/><Relationship Id="rId1" Type="http://schemas.openxmlformats.org/officeDocument/2006/relationships/hyperlink" Target="https://docs.myalm.ru/4702.html" TargetMode="External"/><Relationship Id="rId6" Type="http://schemas.openxmlformats.org/officeDocument/2006/relationships/hyperlink" Target="http://docs.myalm.ru/4946.html" TargetMode="External"/><Relationship Id="rId5" Type="http://schemas.openxmlformats.org/officeDocument/2006/relationships/hyperlink" Target="http://docs.myalm.ru/5455.html" TargetMode="External"/><Relationship Id="rId4" Type="http://schemas.openxmlformats.org/officeDocument/2006/relationships/hyperlink" Target="http://docs.myalm.ru/474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27D0E-E7C3-49CA-B132-F8343E32AF32}">
  <dimension ref="A1:H19"/>
  <sheetViews>
    <sheetView tabSelected="1" workbookViewId="0">
      <selection activeCell="G8" sqref="G8"/>
    </sheetView>
  </sheetViews>
  <sheetFormatPr defaultRowHeight="15" x14ac:dyDescent="0.25"/>
  <cols>
    <col min="1" max="1" width="41.7109375" style="1" customWidth="1"/>
    <col min="2" max="2" width="10" customWidth="1"/>
    <col min="3" max="3" width="12.140625" customWidth="1"/>
    <col min="4" max="4" width="20.5703125" customWidth="1"/>
    <col min="5" max="5" width="12.140625" customWidth="1"/>
    <col min="6" max="6" width="21.28515625" customWidth="1"/>
    <col min="7" max="7" width="138.28515625" customWidth="1"/>
    <col min="8" max="8" width="11.85546875" customWidth="1"/>
  </cols>
  <sheetData>
    <row r="1" spans="1:8" x14ac:dyDescent="0.25">
      <c r="A1" s="53" t="s">
        <v>13</v>
      </c>
      <c r="B1" s="55" t="s">
        <v>0</v>
      </c>
      <c r="C1" s="57" t="s">
        <v>6</v>
      </c>
      <c r="D1" s="57"/>
      <c r="E1" s="58" t="s">
        <v>7</v>
      </c>
      <c r="F1" s="58"/>
      <c r="G1" s="65" t="s">
        <v>5</v>
      </c>
      <c r="H1" s="59" t="s">
        <v>9</v>
      </c>
    </row>
    <row r="2" spans="1:8" s="8" customFormat="1" x14ac:dyDescent="0.25">
      <c r="A2" s="54"/>
      <c r="B2" s="56"/>
      <c r="C2" s="17" t="s">
        <v>4</v>
      </c>
      <c r="D2" s="23" t="s">
        <v>18</v>
      </c>
      <c r="E2" s="18" t="s">
        <v>12</v>
      </c>
      <c r="F2" s="24" t="s">
        <v>15</v>
      </c>
      <c r="G2" s="66"/>
      <c r="H2" s="60"/>
    </row>
    <row r="3" spans="1:8" s="30" customFormat="1" ht="51.75" customHeight="1" x14ac:dyDescent="0.25">
      <c r="A3" s="37" t="s">
        <v>16</v>
      </c>
      <c r="B3" s="26" t="s">
        <v>14</v>
      </c>
      <c r="C3" s="27">
        <v>0</v>
      </c>
      <c r="D3" s="28">
        <v>0</v>
      </c>
      <c r="E3" s="27">
        <v>0</v>
      </c>
      <c r="F3" s="29">
        <v>0</v>
      </c>
      <c r="G3" s="34" t="s">
        <v>8</v>
      </c>
      <c r="H3" s="31" t="s">
        <v>10</v>
      </c>
    </row>
    <row r="4" spans="1:8" ht="45" x14ac:dyDescent="0.25">
      <c r="A4" s="38" t="s">
        <v>19</v>
      </c>
      <c r="B4" s="50">
        <v>1</v>
      </c>
      <c r="C4" s="44">
        <v>7200</v>
      </c>
      <c r="D4" s="47">
        <f>B4*C4*12</f>
        <v>86400</v>
      </c>
      <c r="E4" s="44">
        <v>156000</v>
      </c>
      <c r="F4" s="41">
        <f>B4*E4</f>
        <v>156000</v>
      </c>
      <c r="G4" s="34" t="s">
        <v>24</v>
      </c>
      <c r="H4" s="25" t="s">
        <v>10</v>
      </c>
    </row>
    <row r="5" spans="1:8" ht="30" x14ac:dyDescent="0.25">
      <c r="A5" s="39"/>
      <c r="B5" s="51"/>
      <c r="C5" s="45"/>
      <c r="D5" s="48"/>
      <c r="E5" s="45"/>
      <c r="F5" s="42"/>
      <c r="G5" s="35" t="s">
        <v>20</v>
      </c>
      <c r="H5" s="32" t="s">
        <v>10</v>
      </c>
    </row>
    <row r="6" spans="1:8" x14ac:dyDescent="0.25">
      <c r="A6" s="39"/>
      <c r="B6" s="51"/>
      <c r="C6" s="45"/>
      <c r="D6" s="48"/>
      <c r="E6" s="45"/>
      <c r="F6" s="42"/>
      <c r="G6" s="35" t="s">
        <v>21</v>
      </c>
      <c r="H6" s="32" t="s">
        <v>10</v>
      </c>
    </row>
    <row r="7" spans="1:8" ht="30" x14ac:dyDescent="0.25">
      <c r="A7" s="39"/>
      <c r="B7" s="51"/>
      <c r="C7" s="45"/>
      <c r="D7" s="48"/>
      <c r="E7" s="45"/>
      <c r="F7" s="42"/>
      <c r="G7" s="35" t="s">
        <v>22</v>
      </c>
      <c r="H7" s="32" t="s">
        <v>10</v>
      </c>
    </row>
    <row r="8" spans="1:8" x14ac:dyDescent="0.25">
      <c r="A8" s="39"/>
      <c r="B8" s="51"/>
      <c r="C8" s="45"/>
      <c r="D8" s="48"/>
      <c r="E8" s="45"/>
      <c r="F8" s="42"/>
      <c r="G8" s="35" t="s">
        <v>25</v>
      </c>
      <c r="H8" s="32"/>
    </row>
    <row r="9" spans="1:8" ht="30" x14ac:dyDescent="0.25">
      <c r="A9" s="39"/>
      <c r="B9" s="51"/>
      <c r="C9" s="45"/>
      <c r="D9" s="48"/>
      <c r="E9" s="45"/>
      <c r="F9" s="42"/>
      <c r="G9" s="35" t="s">
        <v>23</v>
      </c>
      <c r="H9" s="32" t="s">
        <v>10</v>
      </c>
    </row>
    <row r="10" spans="1:8" ht="30" x14ac:dyDescent="0.25">
      <c r="A10" s="40"/>
      <c r="B10" s="52"/>
      <c r="C10" s="46"/>
      <c r="D10" s="49"/>
      <c r="E10" s="46"/>
      <c r="F10" s="43"/>
      <c r="G10" s="36" t="s">
        <v>11</v>
      </c>
      <c r="H10" s="33" t="s">
        <v>10</v>
      </c>
    </row>
    <row r="11" spans="1:8" ht="27" customHeight="1" x14ac:dyDescent="0.25">
      <c r="A11" s="19" t="s">
        <v>2</v>
      </c>
      <c r="B11" s="2"/>
      <c r="C11" s="16">
        <v>0</v>
      </c>
      <c r="D11" s="15">
        <v>0</v>
      </c>
      <c r="E11" s="16">
        <v>0</v>
      </c>
      <c r="F11" s="10">
        <v>0</v>
      </c>
      <c r="G11" s="61" t="s">
        <v>17</v>
      </c>
      <c r="H11" s="62"/>
    </row>
    <row r="12" spans="1:8" x14ac:dyDescent="0.25">
      <c r="A12" s="7" t="s">
        <v>1</v>
      </c>
      <c r="B12" s="12"/>
      <c r="C12" s="13"/>
      <c r="D12" s="13">
        <f>SUM(D3:D11)</f>
        <v>86400</v>
      </c>
      <c r="E12" s="13"/>
      <c r="F12" s="14">
        <f>SUM(F3:F11)</f>
        <v>156000</v>
      </c>
      <c r="G12" s="61"/>
      <c r="H12" s="62"/>
    </row>
    <row r="13" spans="1:8" x14ac:dyDescent="0.25">
      <c r="A13" s="4"/>
      <c r="B13" s="2"/>
      <c r="C13" s="3"/>
      <c r="D13" s="3"/>
      <c r="E13" s="3"/>
      <c r="F13" s="9"/>
      <c r="G13" s="61"/>
      <c r="H13" s="62"/>
    </row>
    <row r="14" spans="1:8" ht="30.75" customHeight="1" thickBot="1" x14ac:dyDescent="0.3">
      <c r="A14" s="20" t="s">
        <v>3</v>
      </c>
      <c r="B14" s="5"/>
      <c r="C14" s="6">
        <v>0</v>
      </c>
      <c r="D14" s="6">
        <v>0</v>
      </c>
      <c r="E14" s="6"/>
      <c r="F14" s="11">
        <f>F12*0.3</f>
        <v>46800</v>
      </c>
      <c r="G14" s="63"/>
      <c r="H14" s="64"/>
    </row>
    <row r="15" spans="1:8" x14ac:dyDescent="0.25">
      <c r="C15" s="21"/>
      <c r="D15" s="21"/>
      <c r="E15" s="21"/>
    </row>
    <row r="16" spans="1:8" x14ac:dyDescent="0.25">
      <c r="A16" s="22"/>
      <c r="B16" s="67"/>
      <c r="C16" s="67"/>
      <c r="D16" s="21"/>
      <c r="E16" s="21"/>
    </row>
    <row r="17" spans="1:5" x14ac:dyDescent="0.25">
      <c r="A17" s="22"/>
      <c r="B17" s="67"/>
      <c r="C17" s="67"/>
      <c r="D17" s="21"/>
      <c r="E17" s="21"/>
    </row>
    <row r="18" spans="1:5" x14ac:dyDescent="0.25">
      <c r="A18" s="22"/>
      <c r="B18" s="67"/>
      <c r="C18" s="67"/>
      <c r="D18" s="21"/>
      <c r="E18" s="21"/>
    </row>
    <row r="19" spans="1:5" x14ac:dyDescent="0.25">
      <c r="A19" s="22"/>
      <c r="B19" s="67"/>
      <c r="C19" s="67"/>
      <c r="D19" s="21"/>
      <c r="E19" s="21"/>
    </row>
  </sheetData>
  <mergeCells count="17">
    <mergeCell ref="B19:C19"/>
    <mergeCell ref="G11:H14"/>
    <mergeCell ref="G1:G2"/>
    <mergeCell ref="B16:C16"/>
    <mergeCell ref="B17:C17"/>
    <mergeCell ref="B18:C18"/>
    <mergeCell ref="A1:A2"/>
    <mergeCell ref="B1:B2"/>
    <mergeCell ref="C1:D1"/>
    <mergeCell ref="E1:F1"/>
    <mergeCell ref="H1:H2"/>
    <mergeCell ref="A4:A10"/>
    <mergeCell ref="F4:F10"/>
    <mergeCell ref="E4:E10"/>
    <mergeCell ref="D4:D10"/>
    <mergeCell ref="C4:C10"/>
    <mergeCell ref="B4:B10"/>
  </mergeCells>
  <hyperlinks>
    <hyperlink ref="H3" r:id="rId1" xr:uid="{9F926DF1-4213-4286-BB75-B46067AD3F79}"/>
    <hyperlink ref="H4" r:id="rId2" xr:uid="{C9FC58A4-6B95-4F93-BC5E-6F2FE847357B}"/>
    <hyperlink ref="H5" r:id="rId3" xr:uid="{5F287E3D-5717-49D1-A4CE-10079E797D84}"/>
    <hyperlink ref="H6" r:id="rId4" xr:uid="{DDAB5536-63C0-49E0-A37E-43EAA87C6101}"/>
    <hyperlink ref="H7" r:id="rId5" xr:uid="{440ECFE9-8519-4A54-B48E-F4DBE720CFC1}"/>
    <hyperlink ref="H9" r:id="rId6" location="4577" xr:uid="{87A548E9-E1BB-4EB2-84C1-DCB72ACA700F}"/>
    <hyperlink ref="H10" r:id="rId7" xr:uid="{5C234E68-01AA-4E18-BDFA-7D30AA30B2EB}"/>
  </hyperlinks>
  <pageMargins left="0.7" right="0.7" top="0.75" bottom="0.75" header="0.3" footer="0.3"/>
  <pageSetup paperSize="9" orientation="portrait" horizontalDpi="4294967293" verticalDpi="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ООО "Девпром"</Company>
  <LinksUpToDate>false</LinksUpToDate>
  <SharedDoc>false</SharedDoc>
  <HyperlinkBase>https://devprom.ru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Лицензии Devprom ALM</dc:title>
  <dc:creator>1</dc:creator>
  <cp:keywords>devprom</cp:keywords>
  <cp:lastModifiedBy>Evgeny Savitsky</cp:lastModifiedBy>
  <dcterms:created xsi:type="dcterms:W3CDTF">2023-07-13T07:21:19Z</dcterms:created>
  <dcterms:modified xsi:type="dcterms:W3CDTF">2026-02-03T13:07:26Z</dcterms:modified>
</cp:coreProperties>
</file>